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1" documentId="8_{A766694C-243A-4773-BCB3-9FDD767E49ED}" xr6:coauthVersionLast="47" xr6:coauthVersionMax="47" xr10:uidLastSave="{14BC0B22-427F-4243-9F26-DC8D338A8CEB}"/>
  <bookViews>
    <workbookView xWindow="-30828" yWindow="-108" windowWidth="30936" windowHeight="17496" tabRatio="501" xr2:uid="{00000000-000D-0000-FFFF-FFFF00000000}"/>
  </bookViews>
  <sheets>
    <sheet name="My Lists Worksheet" sheetId="1" r:id="rId1"/>
    <sheet name="Sheet1" sheetId="2" r:id="rId2"/>
    <sheet name="Sheet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 a="1"/>
  <c r="W4" i="1"/>
  <c r="W5" i="1"/>
  <c r="W6" i="1"/>
  <c r="W7" i="1"/>
  <c r="W8" i="1"/>
  <c r="W9" i="1"/>
  <c r="W10" i="1"/>
  <c r="W11" i="1"/>
  <c r="W12" i="1"/>
  <c r="W13" i="1"/>
  <c r="W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<sst xmlns="http://schemas.openxmlformats.org/spreadsheetml/2006/main" count="311" uniqueCount="139">
  <si>
    <t>Country of Origin may be different at time of shipment.</t>
  </si>
  <si>
    <t>Index</t>
  </si>
  <si>
    <t>Manufacturer Part Number</t>
  </si>
  <si>
    <t>Manufacturer Name</t>
  </si>
  <si>
    <t>Description</t>
  </si>
  <si>
    <t>Availability</t>
  </si>
  <si>
    <t>Stock Status</t>
  </si>
  <si>
    <t>Requested Quantity 1</t>
  </si>
  <si>
    <t>Pack Quantity 1</t>
  </si>
  <si>
    <t>Pack Type 1</t>
  </si>
  <si>
    <t>Digi-Key Part Number 1</t>
  </si>
  <si>
    <t>Unit Price 1</t>
  </si>
  <si>
    <t>Extended Price 1</t>
  </si>
  <si>
    <t>Minimum Order Quantity 1</t>
  </si>
  <si>
    <t>Requested Part Number</t>
  </si>
  <si>
    <t>Country of Origin</t>
  </si>
  <si>
    <t>Original Part numbers</t>
  </si>
  <si>
    <t>Unit of Measure</t>
  </si>
  <si>
    <t>Product Notes</t>
  </si>
  <si>
    <t>50YXM1MEFR5X11</t>
  </si>
  <si>
    <t>Rubycon</t>
  </si>
  <si>
    <t>CAP ALUM 1UF 20% 50V RADIAL TH</t>
  </si>
  <si>
    <t>In Stock</t>
  </si>
  <si>
    <t>Bulk</t>
  </si>
  <si>
    <t>1189-50YXM1MEFR5X11-ND</t>
  </si>
  <si>
    <t>0.14900</t>
  </si>
  <si>
    <t>£2.98</t>
  </si>
  <si>
    <t>Japan</t>
  </si>
  <si>
    <t>EACH</t>
  </si>
  <si>
    <t>50YXM2R2MEFR5X11</t>
  </si>
  <si>
    <t>CAP ALUM 2.2UF 20% 50V RADIAL TH</t>
  </si>
  <si>
    <t>1189-50YXM2R2MEFR5X11-ND</t>
  </si>
  <si>
    <t>0.14500</t>
  </si>
  <si>
    <t>£1.45</t>
  </si>
  <si>
    <t>50YXJ2.2M5X11-ND</t>
  </si>
  <si>
    <t>50PK4.7MEFC5X11</t>
  </si>
  <si>
    <t>CAP ALUM 4.7UF 20% 50V RADIAL TH</t>
  </si>
  <si>
    <t>50PK4.7MEFC5X11-ND</t>
  </si>
  <si>
    <t>0.10700</t>
  </si>
  <si>
    <t>£2.14</t>
  </si>
  <si>
    <t>1189-2230-ND</t>
  </si>
  <si>
    <t>35TWL10MEFC5X11</t>
  </si>
  <si>
    <t>CAP ALUM 10UF 20% 35V RADIAL TH</t>
  </si>
  <si>
    <t>35TWL10MEFC5X11-ND</t>
  </si>
  <si>
    <t>0.12400</t>
  </si>
  <si>
    <t>£2.48</t>
  </si>
  <si>
    <t>25TWL10MEFC5X11-ND</t>
  </si>
  <si>
    <t>25PX33MEFC5X11</t>
  </si>
  <si>
    <t>CAP ALUM 33UF 20% 25V RADIAL TH</t>
  </si>
  <si>
    <t>1189-1226-ND</t>
  </si>
  <si>
    <t>0.11800</t>
  </si>
  <si>
    <t>£2.36</t>
  </si>
  <si>
    <t>16YXM47MEFR5X11</t>
  </si>
  <si>
    <t>CAP ALUM 47UF 20% 16V RADIAL TH</t>
  </si>
  <si>
    <t>1189-16YXM47MEFR5X11-ND</t>
  </si>
  <si>
    <t>0.14700</t>
  </si>
  <si>
    <t>£2.94</t>
  </si>
  <si>
    <t>16YXJ47M5X11-ND</t>
  </si>
  <si>
    <t>25PK220MEFC6.3X11</t>
  </si>
  <si>
    <t>CAP ALUM 220UF 20% 25V RADIAL TH</t>
  </si>
  <si>
    <t>1189-3986-ND</t>
  </si>
  <si>
    <t>0.13300</t>
  </si>
  <si>
    <t>£1.33</t>
  </si>
  <si>
    <t>Indonesia</t>
  </si>
  <si>
    <t>16PX100MEFCTA5X11</t>
  </si>
  <si>
    <t>CAP ALUM 100UF 20% 16V RADIAL TH</t>
  </si>
  <si>
    <t>Cut Tape (CT)</t>
  </si>
  <si>
    <t>1189-1533-1-ND</t>
  </si>
  <si>
    <t>0.18000</t>
  </si>
  <si>
    <t>£0.54</t>
  </si>
  <si>
    <t>UVZ1C331MPD1TA</t>
  </si>
  <si>
    <t>Nichicon</t>
  </si>
  <si>
    <t>CAP ALUM 330UF 20% 16V RADIAL TH</t>
  </si>
  <si>
    <t>493-UVZ1C331MPD1TACT-ND</t>
  </si>
  <si>
    <t>0.34000</t>
  </si>
  <si>
    <t>£1.02</t>
  </si>
  <si>
    <t>Malaysia</t>
  </si>
  <si>
    <t>CAP ALUM 1000UF 20% 16V RADIAL</t>
  </si>
  <si>
    <t>25ZLH470MEFC10X12.5</t>
  </si>
  <si>
    <t>CAP ALUM 470UF 20% 25V RADIAL TH</t>
  </si>
  <si>
    <t>1189-1869-ND</t>
  </si>
  <si>
    <t>0.24800</t>
  </si>
  <si>
    <t>EKMQ160ELL102MJC5S</t>
  </si>
  <si>
    <t>Chemi-Con</t>
  </si>
  <si>
    <t>565-4212-ND</t>
  </si>
  <si>
    <t>0.56000</t>
  </si>
  <si>
    <t>£1.68</t>
  </si>
  <si>
    <t>C35,58,84,98,126,158,199,224,226,44.</t>
  </si>
  <si>
    <t>C55,211</t>
  </si>
  <si>
    <t>C67,68,97,218</t>
  </si>
  <si>
    <t>C42,43,63,69,87,99,714,710</t>
  </si>
  <si>
    <t>C14,706,89,92</t>
  </si>
  <si>
    <t>C47,49,50,59,66,76,120</t>
  </si>
  <si>
    <t>C101</t>
  </si>
  <si>
    <t>C102,135,81</t>
  </si>
  <si>
    <t>C104</t>
  </si>
  <si>
    <t>C107</t>
  </si>
  <si>
    <t>Quantity Per Radio</t>
  </si>
  <si>
    <t>C103,95,94</t>
  </si>
  <si>
    <t>Original MPN</t>
  </si>
  <si>
    <t>CPC Near‑Equivalent (Series)</t>
  </si>
  <si>
    <t>CPC Order Code</t>
  </si>
  <si>
    <t>CPC Price (ex‑VAT)</t>
  </si>
  <si>
    <t>Notes</t>
  </si>
  <si>
    <t>**MCRH50V105M5X11** (Multicomp Pro **MCRH**, 105 °C, GP)</t>
  </si>
  <si>
    <t>£0.0643</t>
  </si>
  <si>
    <t>GP; 105 °C; ESR higher than Rubycon YXM (low‑impedance) [1](https://uk.farnell.com/c/passive-components/capacitors/aluminium-electrolytic-capacitors/leaded-aluminium-electrolytic-capacitors?st=50v%201uf)</t>
  </si>
  <si>
    <t>**MCGPR50V225M5X11** (Multicomp Pro **MCGPR**, 85 °C, GP)</t>
  </si>
  <si>
    <t>£0.0760</t>
  </si>
  <si>
    <t>GP; 85 °C; ESR higher than Rubycon YXM (low‑impedance) [2](https://uk.farnell.com/multicomp-pro/mcgpr50v225m5x11/cap-2-2-f-50v-20/dp/9451366)</t>
  </si>
  <si>
    <t>**MCGPR50V475M5X11** (Multicomp Pro **MCGPR**, 85 °C, GP)</t>
  </si>
  <si>
    <t>£0.0400</t>
  </si>
  <si>
    <t>GP; 85 °C; acceptable for general‑purpose roles [3](https://uk.farnell.com/multicomp-pro/mcgpr50v475m5x11/cap-4-7-f-50v-20/dp/9451374)</t>
  </si>
  <si>
    <t>**MCGPR35V106M5X11** (Multicomp Pro **MCGPR**, 85 °C, GP)</t>
  </si>
  <si>
    <t>£0.0300</t>
  </si>
  <si>
    <t>GP; 85 °C; good for coupling/decoupling [4](https://uk.farnell.com/multicomp-pro/mcgpr35v106m5x11/cap-10-f-35v-20/dp/9451242)</t>
  </si>
  <si>
    <t>**EEUFR1E470** (Panasonic **FR**, 105 °C, low‑impedance)</t>
  </si>
  <si>
    <t>£0.1760</t>
  </si>
  <si>
    <t>Low‑impedance; **25 V** substitute for **16 V** (equal/higher V ok) [5](https://uk.farnell.com/panasonic/eeufr1e470/cap-alu-elec-47uf-25v-radial/dp/2508125)</t>
  </si>
  <si>
    <t>**EEUFR1E331** (Panasonic **FR**, 105 °C, low‑impedance)</t>
  </si>
  <si>
    <t>£0.3480</t>
  </si>
  <si>
    <t>Low‑impedance; **25 V** substitute for **16 V** [6](https://uk.farnell.com/panasonic/eeufr1e331/cap-330-f-25v-20/dp/2760335)</t>
  </si>
  <si>
    <t>**EEUFR1C102** (Panasonic **FR**, 105 °C, low‑impedance)</t>
  </si>
  <si>
    <t>*£0.4800** *(min pack 5 on listing)</t>
  </si>
  <si>
    <t>Low‑impedance; 16 V → 16 V (equal) [7](https://uk.farnell.com/panasonic/eeufr1c102/cap-1000-f-16v-20/dp/2760326)</t>
  </si>
  <si>
    <t>Req for 3 Radios</t>
  </si>
  <si>
    <t>Lead Spacing</t>
  </si>
  <si>
    <t xml:space="preserve">Size Dimension </t>
  </si>
  <si>
    <t>Height</t>
  </si>
  <si>
    <t>2.00mm</t>
  </si>
  <si>
    <t>5.00mm</t>
  </si>
  <si>
    <t>12.50mm</t>
  </si>
  <si>
    <t>2.50mm</t>
  </si>
  <si>
    <t>6.30mm</t>
  </si>
  <si>
    <t>8.00mm</t>
  </si>
  <si>
    <t>13.00mm</t>
  </si>
  <si>
    <t>10.00mm</t>
  </si>
  <si>
    <t>14.00mm</t>
  </si>
  <si>
    <t>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</si>
</sst>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b/>
      <sz val="11"/>
      <name val="Calibri"/>
    </font>
    <font>
      <i/>
      <sz val="11"/>
      <name val="Calibri"/>
    </font>
    <font>
      <b/>
      <sz val="11"/>
      <name val="Calibri"/>
      <family val="2"/>
    </font>
  </fonts>
  <fills count="1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6032593768116"/>
        <bgColor indexed="64"/>
      </patternFill>
    </fill>
    <fill>
      <patternFill patternType="solid">
        <fgColor rgb="FFFFEF9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3" fontId="0" fillId="12" borderId="0" xfId="0" applyNumberFormat="1" applyFill="1"/>
    <xf numFmtId="0" fontId="3" fillId="12" borderId="0" xfId="0" applyFont="1" applyFill="1"/>
  </cellXfs>
  <cellStyles count="1">
    <cellStyle name="Normal" xfId="0" builtinId="0"/>
  </cellStyles>
  <dxfs count="2">
    <dxf>
      <font>
        <color rgb="FF000000"/>
      </font>
      <fill>
        <patternFill patternType="solid">
          <fgColor indexed="64"/>
          <bgColor rgb="FF63BE7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14</xdr:row>
      <xdr:rowOff>1</xdr:rowOff>
    </xdr:from>
    <xdr:to>
      <xdr:col>7</xdr:col>
      <xdr:colOff>457950</xdr:colOff>
      <xdr:row>26</xdr:row>
      <xdr:rowOff>19051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6C52399-3E9B-D648-BE02-D3B355614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825" y="2676526"/>
          <a:ext cx="5372850" cy="230505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14</xdr:row>
      <xdr:rowOff>0</xdr:rowOff>
    </xdr:from>
    <xdr:to>
      <xdr:col>18</xdr:col>
      <xdr:colOff>1267938</xdr:colOff>
      <xdr:row>66</xdr:row>
      <xdr:rowOff>1383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98066F9-1CDB-FDA3-CF9C-BFE6C387BB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29775" y="2676525"/>
          <a:ext cx="7973538" cy="9907383"/>
        </a:xfrm>
        <a:prstGeom prst="rect">
          <a:avLst/>
        </a:prstGeom>
      </xdr:spPr>
    </xdr:pic>
    <xdr:clientData/>
  </xdr:twoCellAnchor>
  <xdr:twoCellAnchor editAs="oneCell">
    <xdr:from>
      <xdr:col>0</xdr:col>
      <xdr:colOff>44187</xdr:colOff>
      <xdr:row>27</xdr:row>
      <xdr:rowOff>9525</xdr:rowOff>
    </xdr:from>
    <xdr:to>
      <xdr:col>11</xdr:col>
      <xdr:colOff>690527</xdr:colOff>
      <xdr:row>94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130E77-0F19-173C-99F3-B2413B623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187" y="5162550"/>
          <a:ext cx="12076340" cy="128492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9901B6-5604-48CF-9E8B-5AE807BE0FF8}" name="Table1" displayName="Table1" ref="A1:E8" totalsRowShown="0">
  <autoFilter ref="A1:E8" xr:uid="{CB9901B6-5604-48CF-9E8B-5AE807BE0FF8}"/>
  <tableColumns count="5">
    <tableColumn id="1" xr3:uid="{D950051D-4AED-4C76-B08D-DEBF5F8DE5FB}" name="Original MPN"/>
    <tableColumn id="2" xr3:uid="{56F0A5C9-21BD-4E75-805B-71AFE74C44EA}" name="CPC Near‑Equivalent (Series)"/>
    <tableColumn id="3" xr3:uid="{E412E22A-B806-4347-B0D3-DA7747F90C15}" name="CPC Order Code"/>
    <tableColumn id="4" xr3:uid="{37CFB868-E66B-4F5C-BCA3-D9DC59F0F61C}" name="CPC Price (ex‑VAT)" dataDxfId="1"/>
    <tableColumn id="5" xr3:uid="{1B34A362-027D-4AF6-9CDB-E939BF391376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23BF51-2BA9-4E01-8191-AC8D7E464E93}" name="Table2" displayName="Table2" ref="A1:H12" totalsRowShown="0">
  <autoFilter ref="A1:H12" xr:uid="{8C23BF51-2BA9-4E01-8191-AC8D7E464E93}"/>
  <tableColumns count="8">
    <tableColumn id="1" xr3:uid="{E5CE483F-6CFF-4776-BEDE-05FAD3B8DDDE}" name="Manufacturer Part Number"/>
    <tableColumn id="2" xr3:uid="{069945CA-45CE-4FA8-B81B-D8C5ABBD55E2}" name="Manufacturer Name"/>
    <tableColumn id="3" xr3:uid="{1D60A6F9-5425-434D-AD57-B3101B6DA5DA}" name="Description"/>
    <tableColumn id="4" xr3:uid="{A5A8F6AC-DB07-4661-9A1B-264FA8DB6749}" name="Requested Quantity 1"/>
    <tableColumn id="5" xr3:uid="{349D353D-5432-4FA6-8744-B387F776A027}" name="CPC Near‑Equivalent (Series)"/>
    <tableColumn id="6" xr3:uid="{4876F345-3145-4657-AFF5-6C6B29136326}" name="CPC Order Code"/>
    <tableColumn id="7" xr3:uid="{4307EE20-075E-40B4-B968-B5846813259D}" name="CPC Price (ex‑VAT)"/>
    <tableColumn id="8" xr3:uid="{08D31DF8-0CBB-4C7D-9B38-BD310A5AA4F0}" name="No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topLeftCell="G1" workbookViewId="0">
      <selection activeCell="A13" sqref="A13"/>
    </sheetView>
  </sheetViews>
  <sheetFormatPr defaultRowHeight="15" x14ac:dyDescent="0.25"/>
  <cols>
    <col min="2" max="2" width="25.140625" bestFit="1" customWidth="1"/>
    <col min="3" max="3" width="19" bestFit="1" customWidth="1"/>
    <col min="4" max="4" width="34" bestFit="1" customWidth="1"/>
    <col min="5" max="5" width="12.28515625" bestFit="1" customWidth="1"/>
    <col min="6" max="6" width="15.140625" bestFit="1" customWidth="1"/>
    <col min="7" max="7" width="12.28515625" customWidth="1"/>
    <col min="8" max="8" width="11" bestFit="1" customWidth="1"/>
    <col min="9" max="9" width="11.5703125" bestFit="1" customWidth="1"/>
    <col min="10" max="10" width="7.140625" customWidth="1"/>
    <col min="11" max="11" width="14.7109375" bestFit="1" customWidth="1"/>
    <col min="12" max="12" width="12.7109375" bestFit="1" customWidth="1"/>
    <col min="13" max="13" width="27.7109375" bestFit="1" customWidth="1"/>
    <col min="14" max="14" width="11" bestFit="1" customWidth="1"/>
    <col min="15" max="15" width="15.85546875" bestFit="1" customWidth="1"/>
    <col min="17" max="17" width="27.7109375" bestFit="1" customWidth="1"/>
    <col min="19" max="19" width="27" bestFit="1" customWidth="1"/>
    <col min="20" max="20" width="15.28515625" bestFit="1" customWidth="1"/>
    <col min="21" max="21" width="33.42578125" customWidth="1"/>
    <col min="22" max="23" width="17.85546875" bestFit="1" customWidth="1"/>
    <col min="24" max="24" width="8.5703125" customWidth="1"/>
  </cols>
  <sheetData>
    <row r="1" spans="1:23" x14ac:dyDescent="0.25">
      <c r="A1" t="s">
        <v>0</v>
      </c>
    </row>
    <row r="2" spans="1:23" x14ac:dyDescent="0.25">
      <c r="A2" t="s">
        <v>1</v>
      </c>
      <c r="B2" t="s">
        <v>2</v>
      </c>
      <c r="C2" t="s">
        <v>3</v>
      </c>
      <c r="D2" t="s">
        <v>4</v>
      </c>
      <c r="E2" t="s">
        <v>126</v>
      </c>
      <c r="F2" t="s">
        <v>127</v>
      </c>
      <c r="G2" t="s">
        <v>128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97</v>
      </c>
      <c r="W2" t="s">
        <v>125</v>
      </c>
    </row>
    <row r="3" spans="1:23" s="3" customFormat="1" x14ac:dyDescent="0.25">
      <c r="A3" s="15" cm="1">
        <f t="array" ref="A3:A13">_xlfn.SEQUENCE(COUNTA(B:B)-1)</f>
        <v>1</v>
      </c>
      <c r="B3" s="13" t="s">
        <v>19</v>
      </c>
      <c r="C3" s="13" t="s">
        <v>20</v>
      </c>
      <c r="D3" s="13" t="s">
        <v>21</v>
      </c>
      <c r="E3" s="13" t="s">
        <v>129</v>
      </c>
      <c r="F3" s="13" t="s">
        <v>130</v>
      </c>
      <c r="G3" s="13" t="s">
        <v>131</v>
      </c>
      <c r="H3" s="14">
        <v>2880</v>
      </c>
      <c r="I3" s="13" t="s">
        <v>22</v>
      </c>
      <c r="J3" s="13">
        <v>20</v>
      </c>
      <c r="K3" s="13">
        <v>20</v>
      </c>
      <c r="L3" s="13" t="s">
        <v>23</v>
      </c>
      <c r="M3" s="13" t="s">
        <v>24</v>
      </c>
      <c r="N3" s="13" t="s">
        <v>25</v>
      </c>
      <c r="O3" s="13" t="s">
        <v>26</v>
      </c>
      <c r="P3" s="13">
        <v>1</v>
      </c>
      <c r="Q3" s="13" t="s">
        <v>24</v>
      </c>
      <c r="R3" s="13" t="s">
        <v>27</v>
      </c>
      <c r="S3" s="13" t="s">
        <v>24</v>
      </c>
      <c r="T3" s="13" t="s">
        <v>28</v>
      </c>
      <c r="U3" s="13" t="s">
        <v>87</v>
      </c>
      <c r="V3" s="13">
        <v>10</v>
      </c>
      <c r="W3" s="13">
        <f>V3*3</f>
        <v>30</v>
      </c>
    </row>
    <row r="4" spans="1:23" s="4" customFormat="1" x14ac:dyDescent="0.25">
      <c r="A4" s="15">
        <v>2</v>
      </c>
      <c r="B4" s="13" t="s">
        <v>29</v>
      </c>
      <c r="C4" s="13" t="s">
        <v>20</v>
      </c>
      <c r="D4" s="13" t="s">
        <v>30</v>
      </c>
      <c r="E4" s="13" t="s">
        <v>129</v>
      </c>
      <c r="F4" s="13" t="s">
        <v>130</v>
      </c>
      <c r="G4" s="13" t="s">
        <v>131</v>
      </c>
      <c r="H4" s="13">
        <v>516</v>
      </c>
      <c r="I4" s="13" t="s">
        <v>22</v>
      </c>
      <c r="J4" s="13">
        <v>10</v>
      </c>
      <c r="K4" s="13">
        <v>10</v>
      </c>
      <c r="L4" s="13" t="s">
        <v>23</v>
      </c>
      <c r="M4" s="13" t="s">
        <v>31</v>
      </c>
      <c r="N4" s="13" t="s">
        <v>32</v>
      </c>
      <c r="O4" s="13" t="s">
        <v>33</v>
      </c>
      <c r="P4" s="13">
        <v>1</v>
      </c>
      <c r="Q4" s="13" t="s">
        <v>31</v>
      </c>
      <c r="R4" s="13" t="s">
        <v>27</v>
      </c>
      <c r="S4" s="13" t="s">
        <v>34</v>
      </c>
      <c r="T4" s="13" t="s">
        <v>28</v>
      </c>
      <c r="U4" s="13" t="s">
        <v>88</v>
      </c>
      <c r="V4" s="13">
        <v>2</v>
      </c>
      <c r="W4" s="13">
        <f t="shared" ref="W4:W13" si="0">V4*3</f>
        <v>6</v>
      </c>
    </row>
    <row r="5" spans="1:23" s="5" customFormat="1" x14ac:dyDescent="0.25">
      <c r="A5" s="15">
        <v>3</v>
      </c>
      <c r="B5" s="13" t="s">
        <v>35</v>
      </c>
      <c r="C5" s="13" t="s">
        <v>20</v>
      </c>
      <c r="D5" s="13" t="s">
        <v>36</v>
      </c>
      <c r="E5" s="13" t="s">
        <v>129</v>
      </c>
      <c r="F5" s="13" t="s">
        <v>130</v>
      </c>
      <c r="G5" s="13" t="s">
        <v>131</v>
      </c>
      <c r="H5" s="14">
        <v>2719</v>
      </c>
      <c r="I5" s="13" t="s">
        <v>22</v>
      </c>
      <c r="J5" s="13">
        <v>20</v>
      </c>
      <c r="K5" s="13">
        <v>20</v>
      </c>
      <c r="L5" s="13" t="s">
        <v>23</v>
      </c>
      <c r="M5" s="13" t="s">
        <v>37</v>
      </c>
      <c r="N5" s="13" t="s">
        <v>38</v>
      </c>
      <c r="O5" s="13" t="s">
        <v>39</v>
      </c>
      <c r="P5" s="13">
        <v>1</v>
      </c>
      <c r="Q5" s="13" t="s">
        <v>37</v>
      </c>
      <c r="R5" s="13" t="s">
        <v>27</v>
      </c>
      <c r="S5" s="13" t="s">
        <v>40</v>
      </c>
      <c r="T5" s="13" t="s">
        <v>28</v>
      </c>
      <c r="U5" s="13" t="s">
        <v>89</v>
      </c>
      <c r="V5" s="13">
        <v>4</v>
      </c>
      <c r="W5" s="13">
        <f t="shared" si="0"/>
        <v>12</v>
      </c>
    </row>
    <row r="6" spans="1:23" s="6" customFormat="1" x14ac:dyDescent="0.25">
      <c r="A6" s="15">
        <v>4</v>
      </c>
      <c r="B6" s="13" t="s">
        <v>41</v>
      </c>
      <c r="C6" s="13" t="s">
        <v>20</v>
      </c>
      <c r="D6" s="13" t="s">
        <v>42</v>
      </c>
      <c r="E6" s="13" t="s">
        <v>129</v>
      </c>
      <c r="F6" s="13" t="s">
        <v>130</v>
      </c>
      <c r="G6" s="13" t="s">
        <v>131</v>
      </c>
      <c r="H6" s="14">
        <v>4358</v>
      </c>
      <c r="I6" s="13" t="s">
        <v>22</v>
      </c>
      <c r="J6" s="13">
        <v>20</v>
      </c>
      <c r="K6" s="13">
        <v>20</v>
      </c>
      <c r="L6" s="13" t="s">
        <v>23</v>
      </c>
      <c r="M6" s="13" t="s">
        <v>43</v>
      </c>
      <c r="N6" s="13" t="s">
        <v>44</v>
      </c>
      <c r="O6" s="13" t="s">
        <v>45</v>
      </c>
      <c r="P6" s="13">
        <v>1</v>
      </c>
      <c r="Q6" s="13" t="s">
        <v>43</v>
      </c>
      <c r="R6" s="13" t="s">
        <v>27</v>
      </c>
      <c r="S6" s="13" t="s">
        <v>46</v>
      </c>
      <c r="T6" s="13" t="s">
        <v>28</v>
      </c>
      <c r="U6" s="13" t="s">
        <v>90</v>
      </c>
      <c r="V6" s="13">
        <v>8</v>
      </c>
      <c r="W6" s="13">
        <f t="shared" si="0"/>
        <v>24</v>
      </c>
    </row>
    <row r="7" spans="1:23" s="7" customFormat="1" ht="15.75" customHeight="1" x14ac:dyDescent="0.25">
      <c r="A7" s="15">
        <v>5</v>
      </c>
      <c r="B7" s="13" t="s">
        <v>47</v>
      </c>
      <c r="C7" s="13" t="s">
        <v>20</v>
      </c>
      <c r="D7" s="13" t="s">
        <v>48</v>
      </c>
      <c r="E7" s="13" t="s">
        <v>129</v>
      </c>
      <c r="F7" s="13" t="s">
        <v>130</v>
      </c>
      <c r="G7" s="13" t="s">
        <v>131</v>
      </c>
      <c r="H7" s="14">
        <v>2998</v>
      </c>
      <c r="I7" s="13" t="s">
        <v>22</v>
      </c>
      <c r="J7" s="13">
        <v>20</v>
      </c>
      <c r="K7" s="13">
        <v>20</v>
      </c>
      <c r="L7" s="13" t="s">
        <v>23</v>
      </c>
      <c r="M7" s="13" t="s">
        <v>49</v>
      </c>
      <c r="N7" s="13" t="s">
        <v>50</v>
      </c>
      <c r="O7" s="13" t="s">
        <v>51</v>
      </c>
      <c r="P7" s="13">
        <v>1</v>
      </c>
      <c r="Q7" s="13" t="s">
        <v>49</v>
      </c>
      <c r="R7" s="13" t="s">
        <v>27</v>
      </c>
      <c r="S7" s="13" t="s">
        <v>49</v>
      </c>
      <c r="T7" s="13" t="s">
        <v>28</v>
      </c>
      <c r="U7" s="13" t="s">
        <v>91</v>
      </c>
      <c r="V7" s="13">
        <v>4</v>
      </c>
      <c r="W7" s="13">
        <f t="shared" si="0"/>
        <v>12</v>
      </c>
    </row>
    <row r="8" spans="1:23" s="8" customFormat="1" x14ac:dyDescent="0.25">
      <c r="A8" s="15">
        <v>6</v>
      </c>
      <c r="B8" s="13" t="s">
        <v>52</v>
      </c>
      <c r="C8" s="13" t="s">
        <v>20</v>
      </c>
      <c r="D8" s="13" t="s">
        <v>53</v>
      </c>
      <c r="E8" s="13" t="s">
        <v>129</v>
      </c>
      <c r="F8" s="13" t="s">
        <v>130</v>
      </c>
      <c r="G8" s="13" t="s">
        <v>131</v>
      </c>
      <c r="H8" s="14">
        <v>2963</v>
      </c>
      <c r="I8" s="13" t="s">
        <v>22</v>
      </c>
      <c r="J8" s="13">
        <v>20</v>
      </c>
      <c r="K8" s="13">
        <v>20</v>
      </c>
      <c r="L8" s="13" t="s">
        <v>23</v>
      </c>
      <c r="M8" s="13" t="s">
        <v>54</v>
      </c>
      <c r="N8" s="13" t="s">
        <v>55</v>
      </c>
      <c r="O8" s="13" t="s">
        <v>56</v>
      </c>
      <c r="P8" s="13">
        <v>1</v>
      </c>
      <c r="Q8" s="13" t="s">
        <v>54</v>
      </c>
      <c r="R8" s="13" t="s">
        <v>27</v>
      </c>
      <c r="S8" s="13" t="s">
        <v>57</v>
      </c>
      <c r="T8" s="13" t="s">
        <v>28</v>
      </c>
      <c r="U8" s="13" t="s">
        <v>92</v>
      </c>
      <c r="V8" s="13">
        <v>7</v>
      </c>
      <c r="W8" s="13">
        <f t="shared" si="0"/>
        <v>21</v>
      </c>
    </row>
    <row r="9" spans="1:23" s="9" customFormat="1" x14ac:dyDescent="0.25">
      <c r="A9" s="15">
        <v>7</v>
      </c>
      <c r="B9" s="13" t="s">
        <v>64</v>
      </c>
      <c r="C9" s="13" t="s">
        <v>20</v>
      </c>
      <c r="D9" s="13" t="s">
        <v>65</v>
      </c>
      <c r="E9" s="13" t="s">
        <v>130</v>
      </c>
      <c r="F9" s="13" t="s">
        <v>130</v>
      </c>
      <c r="G9" s="13" t="s">
        <v>131</v>
      </c>
      <c r="H9" s="14">
        <v>3654</v>
      </c>
      <c r="I9" s="13" t="s">
        <v>22</v>
      </c>
      <c r="J9" s="13">
        <v>3</v>
      </c>
      <c r="K9" s="13">
        <v>3</v>
      </c>
      <c r="L9" s="13" t="s">
        <v>66</v>
      </c>
      <c r="M9" s="13" t="s">
        <v>67</v>
      </c>
      <c r="N9" s="13" t="s">
        <v>68</v>
      </c>
      <c r="O9" s="13" t="s">
        <v>69</v>
      </c>
      <c r="P9" s="13">
        <v>1</v>
      </c>
      <c r="Q9" s="13" t="s">
        <v>67</v>
      </c>
      <c r="R9" s="13" t="s">
        <v>63</v>
      </c>
      <c r="S9" s="13" t="s">
        <v>67</v>
      </c>
      <c r="T9" s="13" t="s">
        <v>28</v>
      </c>
      <c r="U9" s="13" t="s">
        <v>93</v>
      </c>
      <c r="V9" s="13">
        <v>1</v>
      </c>
      <c r="W9" s="13">
        <f t="shared" si="0"/>
        <v>3</v>
      </c>
    </row>
    <row r="10" spans="1:23" s="10" customFormat="1" x14ac:dyDescent="0.25">
      <c r="A10" s="15">
        <v>8</v>
      </c>
      <c r="B10" s="13" t="s">
        <v>58</v>
      </c>
      <c r="C10" s="13" t="s">
        <v>20</v>
      </c>
      <c r="D10" s="13" t="s">
        <v>59</v>
      </c>
      <c r="E10" s="13" t="s">
        <v>132</v>
      </c>
      <c r="F10" s="13" t="s">
        <v>133</v>
      </c>
      <c r="G10" s="13" t="s">
        <v>131</v>
      </c>
      <c r="H10" s="14">
        <v>5649</v>
      </c>
      <c r="I10" s="13" t="s">
        <v>22</v>
      </c>
      <c r="J10" s="13">
        <v>10</v>
      </c>
      <c r="K10" s="13">
        <v>10</v>
      </c>
      <c r="L10" s="13" t="s">
        <v>23</v>
      </c>
      <c r="M10" s="13" t="s">
        <v>60</v>
      </c>
      <c r="N10" s="13" t="s">
        <v>61</v>
      </c>
      <c r="O10" s="13" t="s">
        <v>62</v>
      </c>
      <c r="P10" s="13">
        <v>1</v>
      </c>
      <c r="Q10" s="13" t="s">
        <v>60</v>
      </c>
      <c r="R10" s="13" t="s">
        <v>63</v>
      </c>
      <c r="S10" s="13" t="s">
        <v>60</v>
      </c>
      <c r="T10" s="13" t="s">
        <v>28</v>
      </c>
      <c r="U10" s="13" t="s">
        <v>94</v>
      </c>
      <c r="V10" s="13">
        <v>3</v>
      </c>
      <c r="W10" s="13">
        <f t="shared" si="0"/>
        <v>9</v>
      </c>
    </row>
    <row r="11" spans="1:23" s="11" customFormat="1" x14ac:dyDescent="0.25">
      <c r="A11" s="15">
        <v>9</v>
      </c>
      <c r="B11" s="13" t="s">
        <v>70</v>
      </c>
      <c r="C11" s="13" t="s">
        <v>71</v>
      </c>
      <c r="D11" s="13" t="s">
        <v>72</v>
      </c>
      <c r="E11" s="13" t="s">
        <v>130</v>
      </c>
      <c r="F11" s="13" t="s">
        <v>134</v>
      </c>
      <c r="G11" s="13" t="s">
        <v>135</v>
      </c>
      <c r="H11" s="14">
        <v>1962</v>
      </c>
      <c r="I11" s="13" t="s">
        <v>22</v>
      </c>
      <c r="J11" s="13">
        <v>3</v>
      </c>
      <c r="K11" s="13">
        <v>3</v>
      </c>
      <c r="L11" s="13" t="s">
        <v>66</v>
      </c>
      <c r="M11" s="13" t="s">
        <v>73</v>
      </c>
      <c r="N11" s="13" t="s">
        <v>74</v>
      </c>
      <c r="O11" s="13" t="s">
        <v>75</v>
      </c>
      <c r="P11" s="13">
        <v>1</v>
      </c>
      <c r="Q11" s="13" t="s">
        <v>73</v>
      </c>
      <c r="R11" s="13" t="s">
        <v>76</v>
      </c>
      <c r="S11" s="13" t="s">
        <v>73</v>
      </c>
      <c r="T11" s="13" t="s">
        <v>28</v>
      </c>
      <c r="U11" s="13" t="s">
        <v>95</v>
      </c>
      <c r="V11" s="13">
        <v>1</v>
      </c>
      <c r="W11" s="13">
        <f t="shared" si="0"/>
        <v>3</v>
      </c>
    </row>
    <row r="12" spans="1:23" s="12" customFormat="1" x14ac:dyDescent="0.25">
      <c r="A12" s="15">
        <v>10</v>
      </c>
      <c r="B12" s="13" t="s">
        <v>78</v>
      </c>
      <c r="C12" s="13" t="s">
        <v>20</v>
      </c>
      <c r="D12" s="13" t="s">
        <v>79</v>
      </c>
      <c r="E12" s="13" t="s">
        <v>130</v>
      </c>
      <c r="F12" s="13" t="s">
        <v>136</v>
      </c>
      <c r="G12" s="13" t="s">
        <v>137</v>
      </c>
      <c r="H12" s="14">
        <v>117973</v>
      </c>
      <c r="I12" s="13" t="s">
        <v>22</v>
      </c>
      <c r="J12" s="13">
        <v>10</v>
      </c>
      <c r="K12" s="13">
        <v>10</v>
      </c>
      <c r="L12" s="13" t="s">
        <v>23</v>
      </c>
      <c r="M12" s="13" t="s">
        <v>80</v>
      </c>
      <c r="N12" s="13" t="s">
        <v>81</v>
      </c>
      <c r="O12" s="13" t="s">
        <v>45</v>
      </c>
      <c r="P12" s="13">
        <v>1</v>
      </c>
      <c r="Q12" s="13" t="s">
        <v>80</v>
      </c>
      <c r="R12" s="13" t="s">
        <v>27</v>
      </c>
      <c r="S12" s="13" t="s">
        <v>80</v>
      </c>
      <c r="T12" s="13" t="s">
        <v>28</v>
      </c>
      <c r="U12" s="13" t="s">
        <v>98</v>
      </c>
      <c r="V12" s="13">
        <v>3</v>
      </c>
      <c r="W12" s="13">
        <f t="shared" si="0"/>
        <v>9</v>
      </c>
    </row>
    <row r="13" spans="1:23" x14ac:dyDescent="0.25">
      <c r="A13" s="15">
        <v>11</v>
      </c>
      <c r="B13" s="13" t="s">
        <v>82</v>
      </c>
      <c r="C13" s="13" t="s">
        <v>83</v>
      </c>
      <c r="D13" s="13" t="s">
        <v>77</v>
      </c>
      <c r="E13" s="13" t="s">
        <v>130</v>
      </c>
      <c r="F13" s="13" t="s">
        <v>136</v>
      </c>
      <c r="G13" s="13" t="s">
        <v>137</v>
      </c>
      <c r="H13" s="13">
        <v>851</v>
      </c>
      <c r="I13" s="13" t="s">
        <v>22</v>
      </c>
      <c r="J13" s="13">
        <v>3</v>
      </c>
      <c r="K13" s="13">
        <v>3</v>
      </c>
      <c r="L13" s="13" t="s">
        <v>23</v>
      </c>
      <c r="M13" s="13" t="s">
        <v>84</v>
      </c>
      <c r="N13" s="13" t="s">
        <v>85</v>
      </c>
      <c r="O13" s="13" t="s">
        <v>86</v>
      </c>
      <c r="P13" s="13">
        <v>1</v>
      </c>
      <c r="Q13" s="13" t="s">
        <v>84</v>
      </c>
      <c r="R13" s="13" t="s">
        <v>27</v>
      </c>
      <c r="S13" s="13" t="s">
        <v>84</v>
      </c>
      <c r="T13" s="13" t="s">
        <v>28</v>
      </c>
      <c r="U13" s="13" t="s">
        <v>96</v>
      </c>
      <c r="V13" s="13">
        <v>1</v>
      </c>
      <c r="W13" s="13">
        <f t="shared" si="0"/>
        <v>3</v>
      </c>
    </row>
  </sheetData>
  <conditionalFormatting sqref="A3:W13">
    <cfRule type="expression" dxfId="0" priority="2">
      <formula>AND(CELL("color", INDEX(A1, 1, 1)) = 1)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C8184-94A7-4070-A6D4-AD48BD4264D9}">
  <dimension ref="A1:E8"/>
  <sheetViews>
    <sheetView workbookViewId="0"/>
  </sheetViews>
  <sheetFormatPr defaultRowHeight="15" x14ac:dyDescent="0.25"/>
  <cols>
    <col min="1" max="1" width="20.85546875" bestFit="1" customWidth="1"/>
    <col min="2" max="2" width="59.7109375" bestFit="1" customWidth="1"/>
    <col min="3" max="3" width="17.42578125" bestFit="1" customWidth="1"/>
    <col min="4" max="4" width="32.28515625" bestFit="1" customWidth="1"/>
    <col min="5" max="5" width="194.5703125" bestFit="1" customWidth="1"/>
  </cols>
  <sheetData>
    <row r="1" spans="1:5" x14ac:dyDescent="0.25">
      <c r="A1" t="s">
        <v>99</v>
      </c>
      <c r="B1" t="s">
        <v>100</v>
      </c>
      <c r="C1" t="s">
        <v>101</v>
      </c>
      <c r="D1" t="s">
        <v>102</v>
      </c>
      <c r="E1" t="s">
        <v>103</v>
      </c>
    </row>
    <row r="2" spans="1:5" x14ac:dyDescent="0.25">
      <c r="A2" t="s">
        <v>19</v>
      </c>
      <c r="B2" t="s">
        <v>104</v>
      </c>
      <c r="C2">
        <v>1902924</v>
      </c>
      <c r="D2" s="1" t="s">
        <v>105</v>
      </c>
      <c r="E2" t="s">
        <v>106</v>
      </c>
    </row>
    <row r="3" spans="1:5" x14ac:dyDescent="0.25">
      <c r="A3" t="s">
        <v>29</v>
      </c>
      <c r="B3" t="s">
        <v>107</v>
      </c>
      <c r="C3">
        <v>9451366</v>
      </c>
      <c r="D3" s="1" t="s">
        <v>108</v>
      </c>
      <c r="E3" t="s">
        <v>109</v>
      </c>
    </row>
    <row r="4" spans="1:5" x14ac:dyDescent="0.25">
      <c r="A4" t="s">
        <v>35</v>
      </c>
      <c r="B4" t="s">
        <v>110</v>
      </c>
      <c r="C4">
        <v>9451374</v>
      </c>
      <c r="D4" s="1" t="s">
        <v>111</v>
      </c>
      <c r="E4" t="s">
        <v>112</v>
      </c>
    </row>
    <row r="5" spans="1:5" x14ac:dyDescent="0.25">
      <c r="A5" t="s">
        <v>41</v>
      </c>
      <c r="B5" t="s">
        <v>113</v>
      </c>
      <c r="C5">
        <v>9451242</v>
      </c>
      <c r="D5" s="1" t="s">
        <v>114</v>
      </c>
      <c r="E5" t="s">
        <v>115</v>
      </c>
    </row>
    <row r="6" spans="1:5" x14ac:dyDescent="0.25">
      <c r="A6" t="s">
        <v>52</v>
      </c>
      <c r="B6" t="s">
        <v>116</v>
      </c>
      <c r="C6">
        <v>2508125</v>
      </c>
      <c r="D6" s="1" t="s">
        <v>117</v>
      </c>
      <c r="E6" t="s">
        <v>118</v>
      </c>
    </row>
    <row r="7" spans="1:5" x14ac:dyDescent="0.25">
      <c r="A7" t="s">
        <v>70</v>
      </c>
      <c r="B7" t="s">
        <v>119</v>
      </c>
      <c r="C7">
        <v>2760335</v>
      </c>
      <c r="D7" s="1" t="s">
        <v>120</v>
      </c>
      <c r="E7" t="s">
        <v>121</v>
      </c>
    </row>
    <row r="8" spans="1:5" x14ac:dyDescent="0.25">
      <c r="A8" t="s">
        <v>82</v>
      </c>
      <c r="B8" t="s">
        <v>122</v>
      </c>
      <c r="C8">
        <v>2760326</v>
      </c>
      <c r="D8" s="2" t="s">
        <v>123</v>
      </c>
      <c r="E8" t="s">
        <v>124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DA65D-A2A5-42F6-9EF9-32C8E8429C7F}">
  <dimension ref="A1:H12"/>
  <sheetViews>
    <sheetView workbookViewId="0">
      <selection activeCell="D16" sqref="D16"/>
    </sheetView>
  </sheetViews>
  <sheetFormatPr defaultRowHeight="15" x14ac:dyDescent="0.25"/>
  <cols>
    <col min="1" max="1" width="27" customWidth="1"/>
    <col min="2" max="2" width="21" customWidth="1"/>
    <col min="3" max="3" width="34" bestFit="1" customWidth="1"/>
    <col min="4" max="4" width="22.28515625" customWidth="1"/>
    <col min="5" max="5" width="28.85546875" customWidth="1"/>
    <col min="6" max="6" width="17.140625" customWidth="1"/>
    <col min="7" max="7" width="19.85546875" customWidth="1"/>
    <col min="8" max="8" width="194.5703125" bestFit="1" customWidth="1"/>
  </cols>
  <sheetData>
    <row r="1" spans="1:8" x14ac:dyDescent="0.25">
      <c r="A1" t="s">
        <v>2</v>
      </c>
      <c r="B1" t="s">
        <v>3</v>
      </c>
      <c r="C1" t="s">
        <v>4</v>
      </c>
      <c r="D1" t="s">
        <v>7</v>
      </c>
      <c r="E1" t="s">
        <v>100</v>
      </c>
      <c r="F1" t="s">
        <v>101</v>
      </c>
      <c r="G1" t="s">
        <v>102</v>
      </c>
      <c r="H1" t="s">
        <v>103</v>
      </c>
    </row>
    <row r="2" spans="1:8" x14ac:dyDescent="0.25">
      <c r="A2" t="s">
        <v>19</v>
      </c>
      <c r="B2" t="s">
        <v>20</v>
      </c>
      <c r="C2" t="s">
        <v>21</v>
      </c>
      <c r="D2">
        <v>20</v>
      </c>
      <c r="E2" t="s">
        <v>104</v>
      </c>
      <c r="F2">
        <v>1902924</v>
      </c>
      <c r="G2" t="s">
        <v>105</v>
      </c>
      <c r="H2" t="s">
        <v>106</v>
      </c>
    </row>
    <row r="3" spans="1:8" x14ac:dyDescent="0.25">
      <c r="A3" t="s">
        <v>29</v>
      </c>
      <c r="B3" t="s">
        <v>20</v>
      </c>
      <c r="C3" t="s">
        <v>30</v>
      </c>
      <c r="D3">
        <v>10</v>
      </c>
      <c r="E3" t="s">
        <v>107</v>
      </c>
      <c r="F3">
        <v>9451366</v>
      </c>
      <c r="G3" t="s">
        <v>108</v>
      </c>
      <c r="H3" t="s">
        <v>109</v>
      </c>
    </row>
    <row r="4" spans="1:8" x14ac:dyDescent="0.25">
      <c r="A4" t="s">
        <v>35</v>
      </c>
      <c r="B4" t="s">
        <v>20</v>
      </c>
      <c r="C4" t="s">
        <v>36</v>
      </c>
      <c r="D4">
        <v>20</v>
      </c>
      <c r="E4" t="s">
        <v>110</v>
      </c>
      <c r="F4">
        <v>9451374</v>
      </c>
      <c r="G4" t="s">
        <v>111</v>
      </c>
      <c r="H4" t="s">
        <v>112</v>
      </c>
    </row>
    <row r="5" spans="1:8" x14ac:dyDescent="0.25">
      <c r="A5" t="s">
        <v>41</v>
      </c>
      <c r="B5" t="s">
        <v>20</v>
      </c>
      <c r="C5" t="s">
        <v>42</v>
      </c>
      <c r="D5">
        <v>20</v>
      </c>
      <c r="E5" t="s">
        <v>113</v>
      </c>
      <c r="F5">
        <v>9451242</v>
      </c>
      <c r="G5" t="s">
        <v>114</v>
      </c>
      <c r="H5" t="s">
        <v>115</v>
      </c>
    </row>
    <row r="6" spans="1:8" x14ac:dyDescent="0.25">
      <c r="A6" t="s">
        <v>47</v>
      </c>
      <c r="B6" t="s">
        <v>20</v>
      </c>
      <c r="C6" t="s">
        <v>48</v>
      </c>
      <c r="D6">
        <v>20</v>
      </c>
      <c r="E6" t="s">
        <v>138</v>
      </c>
      <c r="F6" t="s">
        <v>138</v>
      </c>
      <c r="G6" t="s">
        <v>138</v>
      </c>
      <c r="H6" t="s">
        <v>138</v>
      </c>
    </row>
    <row r="7" spans="1:8" x14ac:dyDescent="0.25">
      <c r="A7" t="s">
        <v>52</v>
      </c>
      <c r="B7" t="s">
        <v>20</v>
      </c>
      <c r="C7" t="s">
        <v>53</v>
      </c>
      <c r="D7">
        <v>20</v>
      </c>
      <c r="E7" t="s">
        <v>116</v>
      </c>
      <c r="F7">
        <v>2508125</v>
      </c>
      <c r="G7" t="s">
        <v>117</v>
      </c>
      <c r="H7" t="s">
        <v>118</v>
      </c>
    </row>
    <row r="8" spans="1:8" x14ac:dyDescent="0.25">
      <c r="A8" t="s">
        <v>64</v>
      </c>
      <c r="B8" t="s">
        <v>20</v>
      </c>
      <c r="C8" t="s">
        <v>65</v>
      </c>
      <c r="D8">
        <v>3</v>
      </c>
      <c r="E8" t="s">
        <v>138</v>
      </c>
      <c r="F8" t="s">
        <v>138</v>
      </c>
      <c r="G8" t="s">
        <v>138</v>
      </c>
      <c r="H8" t="s">
        <v>138</v>
      </c>
    </row>
    <row r="9" spans="1:8" x14ac:dyDescent="0.25">
      <c r="A9" t="s">
        <v>58</v>
      </c>
      <c r="B9" t="s">
        <v>20</v>
      </c>
      <c r="C9" t="s">
        <v>59</v>
      </c>
      <c r="D9">
        <v>10</v>
      </c>
      <c r="E9" t="s">
        <v>138</v>
      </c>
      <c r="F9" t="s">
        <v>138</v>
      </c>
      <c r="G9" t="s">
        <v>138</v>
      </c>
      <c r="H9" t="s">
        <v>138</v>
      </c>
    </row>
    <row r="10" spans="1:8" x14ac:dyDescent="0.25">
      <c r="A10" t="s">
        <v>70</v>
      </c>
      <c r="B10" t="s">
        <v>71</v>
      </c>
      <c r="C10" t="s">
        <v>72</v>
      </c>
      <c r="D10">
        <v>3</v>
      </c>
      <c r="E10" t="s">
        <v>119</v>
      </c>
      <c r="F10">
        <v>2760335</v>
      </c>
      <c r="G10" t="s">
        <v>120</v>
      </c>
      <c r="H10" t="s">
        <v>121</v>
      </c>
    </row>
    <row r="11" spans="1:8" x14ac:dyDescent="0.25">
      <c r="A11" t="s">
        <v>78</v>
      </c>
      <c r="B11" t="s">
        <v>20</v>
      </c>
      <c r="C11" t="s">
        <v>79</v>
      </c>
      <c r="D11">
        <v>10</v>
      </c>
      <c r="E11" t="s">
        <v>138</v>
      </c>
      <c r="F11" t="s">
        <v>138</v>
      </c>
      <c r="G11" t="s">
        <v>138</v>
      </c>
      <c r="H11" t="s">
        <v>138</v>
      </c>
    </row>
    <row r="12" spans="1:8" x14ac:dyDescent="0.25">
      <c r="A12" t="s">
        <v>82</v>
      </c>
      <c r="B12" t="s">
        <v>83</v>
      </c>
      <c r="C12" t="s">
        <v>77</v>
      </c>
      <c r="D12">
        <v>3</v>
      </c>
      <c r="E12" t="s">
        <v>122</v>
      </c>
      <c r="F12">
        <v>2760326</v>
      </c>
      <c r="G12" t="s">
        <v>123</v>
      </c>
      <c r="H12" t="s">
        <v>124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My Lists Worksheet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2026-08-31T21:42:59Z</dcterms:created>
  <dcterms:modified xsi:type="dcterms:W3CDTF">2026-08-31T21:43:40Z</dcterms:modified>
</cp:coreProperties>
</file>